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D:\KUPCI\147639_IZGRADNJA POPOVAČKI\"/>
    </mc:Choice>
  </mc:AlternateContent>
  <xr:revisionPtr revIDLastSave="0" documentId="13_ncr:1_{A77BF4A5-7CDB-422C-ADCF-DD299AC2CB6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WIT" sheetId="1" r:id="rId1"/>
    <sheet name="ne briši" sheetId="2" r:id="rId2"/>
  </sheets>
  <calcPr calcId="191029"/>
  <extLst>
    <ext uri="GoogleSheetsCustomDataVersion1">
      <go:sheetsCustomData xmlns:go="http://customooxmlschemas.google.com/" r:id="rId6" roundtripDataSignature="AMtx7mhsVmmyKxznnj0rkyJd6DFFZZ/Ejg=="/>
    </ext>
  </extLst>
</workbook>
</file>

<file path=xl/calcChain.xml><?xml version="1.0" encoding="utf-8"?>
<calcChain xmlns="http://schemas.openxmlformats.org/spreadsheetml/2006/main">
  <c r="B13" i="1" l="1"/>
  <c r="C13" i="1" s="1"/>
  <c r="B15" i="1"/>
  <c r="C15" i="1" s="1"/>
  <c r="B16" i="1"/>
  <c r="C16" i="1" s="1"/>
  <c r="B17" i="1"/>
  <c r="C17" i="1" s="1"/>
  <c r="B14" i="1"/>
  <c r="C14" i="1" s="1"/>
  <c r="B1" i="2"/>
  <c r="C1" i="2" s="1"/>
  <c r="D1" i="2" s="1"/>
  <c r="A1" i="2" s="1"/>
  <c r="D9" i="1" s="1"/>
  <c r="C9" i="1" s="1"/>
  <c r="B9" i="1" s="1"/>
  <c r="D17" i="1" l="1"/>
  <c r="D13" i="1"/>
  <c r="D14" i="1"/>
  <c r="D15" i="1"/>
  <c r="D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7" authorId="0" shapeId="0" xr:uid="{00000000-0006-0000-0000-000001000000}">
      <text>
        <r>
          <rPr>
            <sz val="11"/>
            <color theme="1"/>
            <rFont val="Calibri"/>
            <scheme val="minor"/>
          </rPr>
          <t>66% ugradnja u betonu
100% šuplja opeka SH čahure, rekonstrukcije u punoj opec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h5URQJRltsqKNdNu80gESARZWIhw=="/>
    </ext>
  </extLst>
</comments>
</file>

<file path=xl/sharedStrings.xml><?xml version="1.0" encoding="utf-8"?>
<sst xmlns="http://schemas.openxmlformats.org/spreadsheetml/2006/main" count="29" uniqueCount="26">
  <si>
    <t>WÜRTH IZRAČUN SMJESA ZA SIDRENJE</t>
  </si>
  <si>
    <r>
      <rPr>
        <b/>
        <sz val="11"/>
        <color rgb="FFFF0000"/>
        <rFont val="Calibri"/>
      </rPr>
      <t>Broj provrta</t>
    </r>
    <r>
      <rPr>
        <sz val="11"/>
        <color rgb="FFFF0000"/>
        <rFont val="Calibri"/>
      </rPr>
      <t xml:space="preserve">
</t>
    </r>
    <r>
      <rPr>
        <i/>
        <sz val="8"/>
        <color rgb="FFFF0000"/>
        <rFont val="Calibri"/>
      </rPr>
      <t>(komada)</t>
    </r>
  </si>
  <si>
    <r>
      <rPr>
        <b/>
        <sz val="11"/>
        <color rgb="FFFF0000"/>
        <rFont val="Calibri"/>
      </rPr>
      <t>Promjer provrta</t>
    </r>
    <r>
      <rPr>
        <sz val="11"/>
        <color rgb="FFFF0000"/>
        <rFont val="Calibri"/>
      </rPr>
      <t xml:space="preserve">
</t>
    </r>
    <r>
      <rPr>
        <i/>
        <sz val="8"/>
        <color rgb="FFFF0000"/>
        <rFont val="Calibri"/>
      </rPr>
      <t>(mm)</t>
    </r>
  </si>
  <si>
    <r>
      <rPr>
        <b/>
        <sz val="11"/>
        <color rgb="FFFF0000"/>
        <rFont val="Calibri"/>
      </rPr>
      <t>Dubina provrta</t>
    </r>
    <r>
      <rPr>
        <sz val="11"/>
        <color rgb="FFFF0000"/>
        <rFont val="Calibri"/>
      </rPr>
      <t xml:space="preserve">
</t>
    </r>
    <r>
      <rPr>
        <i/>
        <sz val="8"/>
        <color rgb="FFFF0000"/>
        <rFont val="Calibri"/>
      </rPr>
      <t>(mm)</t>
    </r>
  </si>
  <si>
    <t xml:space="preserve">Potrošnja ukupno </t>
  </si>
  <si>
    <t>Potrošnja rupa</t>
  </si>
  <si>
    <t>WIT - VM 250</t>
  </si>
  <si>
    <t>VELIČINA KARTUŠE [ml]</t>
  </si>
  <si>
    <r>
      <rPr>
        <b/>
        <sz val="10"/>
        <color theme="1"/>
        <rFont val="Calibri"/>
      </rPr>
      <t>Potrebna količina za sidrenje</t>
    </r>
    <r>
      <rPr>
        <b/>
        <sz val="10"/>
        <color theme="1"/>
        <rFont val="Calibri"/>
      </rPr>
      <t xml:space="preserve">
</t>
    </r>
    <r>
      <rPr>
        <i/>
        <sz val="8"/>
        <color theme="1"/>
        <rFont val="Calibri"/>
      </rPr>
      <t>(komada)</t>
    </r>
  </si>
  <si>
    <t xml:space="preserve">  </t>
  </si>
  <si>
    <t>WIT - PE 500</t>
  </si>
  <si>
    <t>WIT - PE 510</t>
  </si>
  <si>
    <t>WIT - PE 1000</t>
  </si>
  <si>
    <t>WIT - UH 300</t>
  </si>
  <si>
    <t>WIT - PM 200</t>
  </si>
  <si>
    <t>WIT - VM 100</t>
  </si>
  <si>
    <r>
      <t>cm</t>
    </r>
    <r>
      <rPr>
        <vertAlign val="superscript"/>
        <sz val="11"/>
        <color theme="1"/>
        <rFont val="Calibri"/>
        <family val="2"/>
      </rPr>
      <t>3</t>
    </r>
  </si>
  <si>
    <t>903 450201</t>
  </si>
  <si>
    <t>903 450205</t>
  </si>
  <si>
    <t>903 480001</t>
  </si>
  <si>
    <t>918 615585</t>
  </si>
  <si>
    <t>918 605585</t>
  </si>
  <si>
    <t>918 500420</t>
  </si>
  <si>
    <t>918 242300</t>
  </si>
  <si>
    <t>905 440004</t>
  </si>
  <si>
    <t>918 605140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</si>
</sst>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b/>
      <sz val="16"/>
      <color theme="1"/>
      <name val="Calibri"/>
    </font>
    <font>
      <sz val="11"/>
      <color rgb="FFFF0000"/>
      <name val="Calibri"/>
    </font>
    <font>
      <b/>
      <sz val="16"/>
      <color rgb="FFFF0000"/>
      <name val="Calibri"/>
    </font>
    <font>
      <b/>
      <sz val="12"/>
      <color theme="1"/>
      <name val="Calibri"/>
    </font>
    <font>
      <b/>
      <sz val="10"/>
      <color theme="1"/>
      <name val="Calibri"/>
    </font>
    <font>
      <sz val="10"/>
      <color theme="1"/>
      <name val="Calibri"/>
    </font>
    <font>
      <b/>
      <sz val="11"/>
      <color rgb="FF0070C0"/>
      <name val="Calibri"/>
    </font>
    <font>
      <sz val="11"/>
      <color theme="1"/>
      <name val="Wuerth bold"/>
    </font>
    <font>
      <sz val="11"/>
      <color theme="1"/>
      <name val="Wuerth book"/>
    </font>
    <font>
      <sz val="14"/>
      <color theme="1"/>
      <name val="Calibri"/>
      <scheme val="minor"/>
    </font>
    <font>
      <b/>
      <sz val="11"/>
      <color rgb="FFFF0000"/>
      <name val="Calibri"/>
    </font>
    <font>
      <i/>
      <sz val="8"/>
      <color rgb="FFFF0000"/>
      <name val="Calibri"/>
    </font>
    <font>
      <i/>
      <sz val="8"/>
      <color theme="1"/>
      <name val="Calibri"/>
    </font>
    <font>
      <vertAlign val="superscript"/>
      <sz val="11"/>
      <color theme="1"/>
      <name val="Calibri"/>
      <family val="2"/>
    </font>
    <font>
      <sz val="11"/>
      <color theme="1"/>
      <name val="Calibri"/>
      <family val="2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70C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BD4B4"/>
        <bgColor rgb="FFFBD4B4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medium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4" borderId="4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2" fontId="1" fillId="4" borderId="4" xfId="0" applyNumberFormat="1" applyFont="1" applyFill="1" applyBorder="1" applyAlignment="1">
      <alignment horizontal="center"/>
    </xf>
    <xf numFmtId="0" fontId="1" fillId="2" borderId="4" xfId="0" applyFont="1" applyFill="1" applyBorder="1"/>
    <xf numFmtId="0" fontId="6" fillId="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top" wrapText="1"/>
    </xf>
    <xf numFmtId="0" fontId="8" fillId="5" borderId="4" xfId="0" applyFont="1" applyFill="1" applyBorder="1" applyAlignment="1">
      <alignment horizontal="center"/>
    </xf>
    <xf numFmtId="164" fontId="9" fillId="4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0" fillId="0" borderId="0" xfId="0" applyFont="1"/>
    <xf numFmtId="0" fontId="1" fillId="0" borderId="0" xfId="0" applyFont="1"/>
    <xf numFmtId="0" fontId="11" fillId="0" borderId="0" xfId="0" applyFont="1"/>
    <xf numFmtId="2" fontId="17" fillId="4" borderId="4" xfId="0" applyNumberFormat="1" applyFont="1" applyFill="1" applyBorder="1" applyAlignment="1">
      <alignment horizontal="center"/>
    </xf>
    <xf numFmtId="0" fontId="18" fillId="0" borderId="0" xfId="0" applyFont="1"/>
    <xf numFmtId="0" fontId="12" fillId="0" borderId="0" xfId="0" applyFont="1"/>
    <xf numFmtId="9" fontId="12" fillId="0" borderId="0" xfId="0" applyNumberFormat="1" applyFont="1"/>
    <xf numFmtId="0" fontId="19" fillId="0" borderId="0" xfId="0" applyFont="1"/>
    <xf numFmtId="164" fontId="20" fillId="4" borderId="4" xfId="0" applyNumberFormat="1" applyFont="1" applyFill="1" applyBorder="1" applyAlignment="1">
      <alignment horizontal="center" vertical="center"/>
    </xf>
    <xf numFmtId="9" fontId="1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485775</xdr:colOff>
      <xdr:row>4</xdr:row>
      <xdr:rowOff>419100</xdr:rowOff>
    </xdr:from>
    <xdr:ext cx="38100" cy="3238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560195" y="1295400"/>
          <a:ext cx="38100" cy="323850"/>
          <a:chOff x="5346000" y="3618075"/>
          <a:chExt cx="0" cy="32385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>
          <a:xfrm>
            <a:off x="5346000" y="3618075"/>
            <a:ext cx="0" cy="3238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2</xdr:col>
      <xdr:colOff>561975</xdr:colOff>
      <xdr:row>4</xdr:row>
      <xdr:rowOff>428625</xdr:rowOff>
    </xdr:from>
    <xdr:ext cx="38100" cy="323850"/>
    <xdr:grpSp>
      <xdr:nvGrpSpPr>
        <xdr:cNvPr id="4" name="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2718435" y="1304925"/>
          <a:ext cx="38100" cy="323850"/>
          <a:chOff x="5346000" y="3618075"/>
          <a:chExt cx="0" cy="323850"/>
        </a:xfrm>
      </xdr:grpSpPr>
      <xdr:cxnSp macro="">
        <xdr:nvCxnSpPr>
          <xdr:cNvPr id="5" name="Shape 3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/>
        </xdr:nvCxnSpPr>
        <xdr:spPr>
          <a:xfrm>
            <a:off x="5346000" y="3618075"/>
            <a:ext cx="0" cy="3238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3</xdr:col>
      <xdr:colOff>581025</xdr:colOff>
      <xdr:row>4</xdr:row>
      <xdr:rowOff>428625</xdr:rowOff>
    </xdr:from>
    <xdr:ext cx="38100" cy="323850"/>
    <xdr:grpSp>
      <xdr:nvGrpSpPr>
        <xdr:cNvPr id="6" name="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3994785" y="1304925"/>
          <a:ext cx="38100" cy="323850"/>
          <a:chOff x="5346000" y="3618075"/>
          <a:chExt cx="0" cy="323850"/>
        </a:xfrm>
      </xdr:grpSpPr>
      <xdr:cxnSp macro="">
        <xdr:nvCxnSpPr>
          <xdr:cNvPr id="7" name="Shape 3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5346000" y="3618075"/>
            <a:ext cx="0" cy="3238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stealth" w="med" len="med"/>
          </a:ln>
        </xdr:spPr>
      </xdr:cxnSp>
    </xdr:grpSp>
    <xdr:clientData fLocksWithSheet="0"/>
  </xdr:oneCellAnchor>
  <xdr:oneCellAnchor>
    <xdr:from>
      <xdr:col>2</xdr:col>
      <xdr:colOff>952500</xdr:colOff>
      <xdr:row>1</xdr:row>
      <xdr:rowOff>133350</xdr:rowOff>
    </xdr:from>
    <xdr:ext cx="1409700" cy="295275"/>
    <xdr:pic>
      <xdr:nvPicPr>
        <xdr:cNvPr id="8" name="image1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A994"/>
  <sheetViews>
    <sheetView showGridLines="0" showZeros="0" tabSelected="1" view="pageLayout" topLeftCell="A4" zoomScaleNormal="100" workbookViewId="0">
      <selection activeCell="D17" sqref="D17"/>
    </sheetView>
  </sheetViews>
  <sheetFormatPr defaultColWidth="14.44140625" defaultRowHeight="15" customHeight="1" x14ac:dyDescent="0.3"/>
  <cols>
    <col min="1" max="1" width="15" customWidth="1"/>
    <col min="2" max="2" width="15.109375" customWidth="1"/>
    <col min="3" max="3" width="17.5546875" customWidth="1"/>
    <col min="4" max="4" width="18" customWidth="1"/>
    <col min="5" max="5" width="16.109375" hidden="1" customWidth="1"/>
    <col min="6" max="6" width="17.33203125" hidden="1" customWidth="1"/>
    <col min="7" max="13" width="8.6640625" hidden="1" customWidth="1"/>
    <col min="14" max="14" width="15" customWidth="1"/>
    <col min="15" max="27" width="8.6640625" customWidth="1"/>
  </cols>
  <sheetData>
    <row r="2" spans="2:27" ht="39" customHeight="1" x14ac:dyDescent="0.3">
      <c r="B2" s="23"/>
      <c r="C2" s="24"/>
      <c r="D2" s="25"/>
    </row>
    <row r="3" spans="2:27" ht="14.25" customHeight="1" x14ac:dyDescent="0.3">
      <c r="B3" s="26" t="s">
        <v>0</v>
      </c>
      <c r="C3" s="24"/>
      <c r="D3" s="25"/>
    </row>
    <row r="4" spans="2:27" ht="1.5" customHeight="1" x14ac:dyDescent="0.3"/>
    <row r="5" spans="2:27" ht="63.75" customHeight="1" x14ac:dyDescent="0.3">
      <c r="B5" s="1" t="s">
        <v>1</v>
      </c>
      <c r="C5" s="1" t="s">
        <v>2</v>
      </c>
      <c r="D5" s="1" t="s">
        <v>3</v>
      </c>
    </row>
    <row r="6" spans="2:27" ht="35.25" customHeight="1" x14ac:dyDescent="0.3">
      <c r="B6" s="21">
        <v>470</v>
      </c>
      <c r="C6" s="21">
        <v>25</v>
      </c>
      <c r="D6" s="21">
        <v>2000</v>
      </c>
    </row>
    <row r="7" spans="2:27" ht="36.75" customHeight="1" x14ac:dyDescent="0.3">
      <c r="B7" s="2" t="s">
        <v>4</v>
      </c>
      <c r="C7" s="20">
        <v>1</v>
      </c>
      <c r="D7" s="2" t="s">
        <v>5</v>
      </c>
      <c r="E7" s="3"/>
      <c r="F7" s="3"/>
      <c r="G7" s="3"/>
      <c r="H7" s="3"/>
      <c r="I7" s="3"/>
      <c r="J7" s="3"/>
      <c r="K7" s="3"/>
      <c r="L7" s="3"/>
      <c r="M7" s="3"/>
    </row>
    <row r="8" spans="2:27" ht="14.25" customHeight="1" x14ac:dyDescent="0.3">
      <c r="B8" s="14" t="s">
        <v>16</v>
      </c>
      <c r="C8" s="14" t="s">
        <v>16</v>
      </c>
      <c r="D8" s="14" t="s">
        <v>16</v>
      </c>
    </row>
    <row r="9" spans="2:27" ht="14.25" customHeight="1" x14ac:dyDescent="0.3">
      <c r="B9" s="4">
        <f>C9*B6</f>
        <v>461187.5</v>
      </c>
      <c r="C9" s="4">
        <f>IF(C7=66%,D9*0.66,D9)</f>
        <v>981.25</v>
      </c>
      <c r="D9" s="4">
        <f>'ne briši'!A1*(D6/10)</f>
        <v>981.25</v>
      </c>
    </row>
    <row r="10" spans="2:27" ht="3.75" customHeight="1" x14ac:dyDescent="0.3">
      <c r="B10" s="5"/>
      <c r="C10" s="5"/>
      <c r="D10" s="5"/>
    </row>
    <row r="11" spans="2:27" ht="37.799999999999997" x14ac:dyDescent="0.3">
      <c r="B11" s="22" t="s">
        <v>12</v>
      </c>
      <c r="C11" s="6" t="s">
        <v>7</v>
      </c>
      <c r="D11" s="7" t="s">
        <v>8</v>
      </c>
    </row>
    <row r="12" spans="2:27" ht="14.25" customHeight="1" x14ac:dyDescent="0.3">
      <c r="B12" s="4"/>
      <c r="C12" s="8"/>
      <c r="D12" s="9"/>
    </row>
    <row r="13" spans="2:27" ht="14.25" customHeight="1" x14ac:dyDescent="0.3">
      <c r="B13" s="4">
        <f>+VLOOKUP($B$11,'ne briši'!$A$4:$G$10,3,FALSE)</f>
        <v>0</v>
      </c>
      <c r="C13" s="8" t="str">
        <f>IF(B13&gt;0,"300","")</f>
        <v/>
      </c>
      <c r="D13" s="19" t="str">
        <f>IF(ISERROR($B$9/C13),"",$B$9/C13)</f>
        <v/>
      </c>
    </row>
    <row r="14" spans="2:27" ht="14.25" customHeight="1" x14ac:dyDescent="0.3">
      <c r="B14" s="4">
        <f>+VLOOKUP($B$11,'ne briši'!$A$4:$F$10,4,FALSE)</f>
        <v>0</v>
      </c>
      <c r="C14" s="8" t="str">
        <f>IF(B14&gt;0,"385","")</f>
        <v/>
      </c>
      <c r="D14" s="19" t="str">
        <f>IF(ISERROR($B$9/C14),"",$B$9/C14)</f>
        <v/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2:27" ht="14.25" customHeight="1" x14ac:dyDescent="0.3">
      <c r="B15" s="4">
        <f>+VLOOKUP($B$11,'ne briši'!$A$4:$G$10,5,FALSE)</f>
        <v>0</v>
      </c>
      <c r="C15" s="8" t="str">
        <f>IF(B15&gt;0,"420","")</f>
        <v/>
      </c>
      <c r="D15" s="19" t="str">
        <f>IF(ISERROR($B$9/C15),"",$B$9/C15)</f>
        <v/>
      </c>
    </row>
    <row r="16" spans="2:27" ht="14.25" customHeight="1" x14ac:dyDescent="0.35">
      <c r="B16" s="4" t="str">
        <f>+VLOOKUP($B$11,'ne briši'!$A$4:$G$10,6,FALSE)</f>
        <v>918 605585</v>
      </c>
      <c r="C16" s="8" t="str">
        <f>IF(B16&gt;0,"585","")</f>
        <v>585</v>
      </c>
      <c r="D16" s="19">
        <f>IF(ISERROR($B$9/C16),"",$B$9/C16)</f>
        <v>788.35470085470081</v>
      </c>
      <c r="E16" s="11"/>
      <c r="F16" s="11"/>
      <c r="G16" s="11"/>
      <c r="H16" s="11"/>
      <c r="I16" s="12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2:11" ht="14.25" customHeight="1" x14ac:dyDescent="0.3">
      <c r="B17" s="4" t="str">
        <f>+VLOOKUP($B$11,'ne briši'!$A$4:$G$10,7,FALSE)</f>
        <v>918 605140</v>
      </c>
      <c r="C17" s="8" t="str">
        <f>IF(B17&gt;0,"1400","")</f>
        <v>1400</v>
      </c>
      <c r="D17" s="19">
        <f>IF(ISERROR($B$9/C17),"",$B$9/C17)</f>
        <v>329.41964285714283</v>
      </c>
      <c r="E17" s="13"/>
      <c r="F17" s="13"/>
      <c r="G17" s="13"/>
      <c r="H17" s="13"/>
      <c r="I17" s="13"/>
      <c r="J17" s="13"/>
      <c r="K17" s="13"/>
    </row>
    <row r="18" spans="2:11" ht="14.25" customHeight="1" x14ac:dyDescent="0.3"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2:11" ht="14.25" customHeight="1" x14ac:dyDescent="0.3">
      <c r="B19" s="13"/>
      <c r="C19" s="13" t="s">
        <v>9</v>
      </c>
      <c r="D19" s="13"/>
      <c r="E19" s="13"/>
      <c r="F19" s="13"/>
      <c r="G19" s="13"/>
      <c r="H19" s="13"/>
      <c r="I19" s="13"/>
      <c r="J19" s="13"/>
      <c r="K19" s="13"/>
    </row>
    <row r="20" spans="2:11" ht="14.25" customHeight="1" x14ac:dyDescent="0.3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ht="14.25" customHeight="1" x14ac:dyDescent="0.3"/>
    <row r="22" spans="2:11" ht="14.25" customHeight="1" x14ac:dyDescent="0.3">
      <c r="B22" s="13"/>
      <c r="C22" s="13"/>
      <c r="D22" s="13"/>
    </row>
    <row r="23" spans="2:11" ht="14.25" customHeight="1" x14ac:dyDescent="0.3">
      <c r="B23" s="13"/>
      <c r="C23" s="13"/>
      <c r="D23" s="13"/>
    </row>
    <row r="24" spans="2:11" ht="14.25" customHeight="1" x14ac:dyDescent="0.3">
      <c r="B24" s="13"/>
      <c r="C24" s="13"/>
      <c r="D24" s="13"/>
    </row>
    <row r="25" spans="2:11" ht="14.25" customHeight="1" x14ac:dyDescent="0.3">
      <c r="B25" s="13"/>
      <c r="C25" s="13"/>
      <c r="D25" s="13"/>
    </row>
    <row r="26" spans="2:11" ht="14.25" customHeight="1" x14ac:dyDescent="0.3">
      <c r="B26" s="13"/>
      <c r="C26" s="13"/>
      <c r="D26" s="13"/>
    </row>
    <row r="27" spans="2:11" ht="14.25" customHeight="1" x14ac:dyDescent="0.3">
      <c r="B27" s="13"/>
      <c r="C27" s="13"/>
      <c r="D27" s="13"/>
    </row>
    <row r="28" spans="2:11" ht="14.25" customHeight="1" x14ac:dyDescent="0.3">
      <c r="B28" s="13"/>
      <c r="C28" s="13"/>
      <c r="D28" s="13"/>
    </row>
    <row r="29" spans="2:11" ht="14.25" customHeight="1" x14ac:dyDescent="0.3">
      <c r="B29" s="13"/>
      <c r="C29" s="13"/>
      <c r="D29" s="13"/>
    </row>
    <row r="30" spans="2:11" ht="14.25" customHeight="1" x14ac:dyDescent="0.3">
      <c r="B30" s="13"/>
      <c r="C30" s="13"/>
      <c r="D30" s="13"/>
    </row>
    <row r="31" spans="2:11" ht="14.25" customHeight="1" x14ac:dyDescent="0.3">
      <c r="B31" s="13"/>
      <c r="C31" s="13"/>
      <c r="D31" s="13"/>
    </row>
    <row r="32" spans="2:11" ht="14.25" customHeight="1" x14ac:dyDescent="0.3">
      <c r="B32" s="13"/>
      <c r="C32" s="13"/>
      <c r="D32" s="13"/>
    </row>
    <row r="33" spans="2:4" ht="14.25" customHeight="1" x14ac:dyDescent="0.3">
      <c r="B33" s="13"/>
      <c r="C33" s="13"/>
      <c r="D33" s="13"/>
    </row>
    <row r="34" spans="2:4" ht="14.25" customHeight="1" x14ac:dyDescent="0.3">
      <c r="B34" s="13"/>
      <c r="C34" s="13"/>
      <c r="D34" s="13"/>
    </row>
    <row r="35" spans="2:4" ht="14.25" customHeight="1" x14ac:dyDescent="0.3">
      <c r="B35" s="13"/>
      <c r="C35" s="13"/>
      <c r="D35" s="13"/>
    </row>
    <row r="36" spans="2:4" ht="14.25" customHeight="1" x14ac:dyDescent="0.3">
      <c r="B36" s="13"/>
      <c r="C36" s="13"/>
      <c r="D36" s="13"/>
    </row>
    <row r="37" spans="2:4" ht="14.25" customHeight="1" x14ac:dyDescent="0.3">
      <c r="B37" s="13"/>
      <c r="C37" s="13"/>
      <c r="D37" s="13"/>
    </row>
    <row r="38" spans="2:4" ht="14.25" customHeight="1" x14ac:dyDescent="0.3">
      <c r="B38" s="13"/>
      <c r="C38" s="13"/>
      <c r="D38" s="13"/>
    </row>
    <row r="39" spans="2:4" ht="14.25" customHeight="1" x14ac:dyDescent="0.3">
      <c r="B39" s="13"/>
      <c r="C39" s="13"/>
      <c r="D39" s="13"/>
    </row>
    <row r="40" spans="2:4" ht="14.25" customHeight="1" x14ac:dyDescent="0.3">
      <c r="B40" s="13"/>
      <c r="C40" s="13"/>
      <c r="D40" s="13"/>
    </row>
    <row r="41" spans="2:4" ht="14.25" customHeight="1" x14ac:dyDescent="0.3">
      <c r="B41" s="13"/>
      <c r="C41" s="13"/>
      <c r="D41" s="13"/>
    </row>
    <row r="42" spans="2:4" ht="14.25" customHeight="1" x14ac:dyDescent="0.3">
      <c r="B42" s="13"/>
      <c r="C42" s="13"/>
      <c r="D42" s="13"/>
    </row>
    <row r="43" spans="2:4" ht="14.25" customHeight="1" x14ac:dyDescent="0.3">
      <c r="B43" s="13"/>
      <c r="C43" s="13"/>
      <c r="D43" s="13"/>
    </row>
    <row r="44" spans="2:4" ht="14.25" customHeight="1" x14ac:dyDescent="0.3">
      <c r="B44" s="13"/>
      <c r="C44" s="13"/>
      <c r="D44" s="13"/>
    </row>
    <row r="45" spans="2:4" ht="14.25" customHeight="1" x14ac:dyDescent="0.3">
      <c r="B45" s="13"/>
      <c r="C45" s="13"/>
      <c r="D45" s="13"/>
    </row>
    <row r="46" spans="2:4" ht="14.25" customHeight="1" x14ac:dyDescent="0.3">
      <c r="B46" s="13"/>
      <c r="C46" s="13"/>
      <c r="D46" s="13"/>
    </row>
    <row r="47" spans="2:4" ht="14.25" customHeight="1" x14ac:dyDescent="0.3">
      <c r="B47" s="13"/>
      <c r="C47" s="13"/>
      <c r="D47" s="13"/>
    </row>
    <row r="48" spans="2:4" ht="14.25" customHeight="1" x14ac:dyDescent="0.3">
      <c r="B48" s="13"/>
      <c r="C48" s="13"/>
      <c r="D48" s="13"/>
    </row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</sheetData>
  <sheetProtection selectLockedCells="1"/>
  <mergeCells count="2">
    <mergeCell ref="B2:D2"/>
    <mergeCell ref="B3:D3"/>
  </mergeCells>
  <pageMargins left="0.7" right="0.7" top="0.75" bottom="0.75" header="0" footer="0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000-000000000000}">
          <x14:formula1>
            <xm:f>'ne briši'!$A$4:$A$10</xm:f>
          </x14:formula1>
          <xm:sqref>B11</xm:sqref>
        </x14:dataValidation>
        <x14:dataValidation type="list" allowBlank="1" showErrorMessage="1" xr:uid="{00000000-0002-0000-0000-000001000000}">
          <x14:formula1>
            <xm:f>'ne briši'!$A$14:$A$15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1"/>
  <sheetViews>
    <sheetView workbookViewId="0">
      <selection activeCell="H12" sqref="H12"/>
    </sheetView>
  </sheetViews>
  <sheetFormatPr defaultColWidth="14.44140625" defaultRowHeight="15" customHeight="1" x14ac:dyDescent="0.3"/>
  <cols>
    <col min="1" max="2" width="8.6640625" customWidth="1"/>
    <col min="3" max="7" width="13.6640625" bestFit="1" customWidth="1"/>
    <col min="8" max="26" width="8.6640625" customWidth="1"/>
  </cols>
  <sheetData>
    <row r="1" spans="1:26" ht="14.25" customHeight="1" x14ac:dyDescent="0.35">
      <c r="A1" s="15">
        <f>3.14*D1</f>
        <v>4.90625</v>
      </c>
      <c r="B1" s="15">
        <f>WIT!C6/10</f>
        <v>2.5</v>
      </c>
      <c r="C1" s="15">
        <f>B1/2</f>
        <v>1.25</v>
      </c>
      <c r="D1" s="15">
        <f>C1*C1</f>
        <v>1.5625</v>
      </c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4.25" customHeight="1" x14ac:dyDescent="0.3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14.25" customHeight="1" x14ac:dyDescent="0.35">
      <c r="A3" s="16"/>
      <c r="B3" s="16"/>
      <c r="C3" s="16">
        <v>300</v>
      </c>
      <c r="D3" s="16">
        <v>385</v>
      </c>
      <c r="E3" s="16">
        <v>420</v>
      </c>
      <c r="F3" s="16">
        <v>585</v>
      </c>
      <c r="G3" s="16">
        <v>1400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14.25" customHeight="1" x14ac:dyDescent="0.35">
      <c r="A4" s="16" t="s">
        <v>6</v>
      </c>
      <c r="B4" s="16"/>
      <c r="C4" s="18" t="s">
        <v>17</v>
      </c>
      <c r="D4" s="16"/>
      <c r="E4" s="18" t="s">
        <v>18</v>
      </c>
      <c r="F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4.25" customHeight="1" x14ac:dyDescent="0.35">
      <c r="A5" s="16" t="s">
        <v>10</v>
      </c>
      <c r="B5" s="16"/>
      <c r="C5" s="16"/>
      <c r="D5" s="18" t="s">
        <v>19</v>
      </c>
      <c r="E5" s="16"/>
      <c r="F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4.25" customHeight="1" x14ac:dyDescent="0.35">
      <c r="A6" s="16" t="s">
        <v>11</v>
      </c>
      <c r="B6" s="16"/>
      <c r="C6" s="16"/>
      <c r="D6" s="16"/>
      <c r="E6" s="16"/>
      <c r="F6" s="18" t="s">
        <v>20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14.25" customHeight="1" x14ac:dyDescent="0.35">
      <c r="A7" s="16" t="s">
        <v>12</v>
      </c>
      <c r="B7" s="16"/>
      <c r="C7" s="16"/>
      <c r="D7" s="16"/>
      <c r="E7" s="16"/>
      <c r="F7" s="18" t="s">
        <v>21</v>
      </c>
      <c r="G7" s="18" t="s">
        <v>25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ht="14.25" customHeight="1" x14ac:dyDescent="0.35">
      <c r="A8" s="16" t="s">
        <v>13</v>
      </c>
      <c r="B8" s="16"/>
      <c r="C8" s="16"/>
      <c r="D8" s="16"/>
      <c r="E8" s="18" t="s">
        <v>22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ht="14.25" customHeight="1" x14ac:dyDescent="0.35">
      <c r="A9" s="16" t="s">
        <v>14</v>
      </c>
      <c r="B9" s="16"/>
      <c r="C9" s="18" t="s">
        <v>23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26" ht="14.25" customHeight="1" x14ac:dyDescent="0.35">
      <c r="A10" s="16" t="s">
        <v>15</v>
      </c>
      <c r="B10" s="16"/>
      <c r="C10" s="16"/>
      <c r="D10" s="16"/>
      <c r="E10" s="18" t="s">
        <v>24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ht="14.25" customHeight="1" x14ac:dyDescent="0.35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4.25" customHeight="1" x14ac:dyDescent="0.3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ht="14.25" customHeight="1" x14ac:dyDescent="0.3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ht="14.25" customHeight="1" x14ac:dyDescent="0.35">
      <c r="A14" s="17">
        <v>0.66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</row>
    <row r="15" spans="1:26" ht="14.25" customHeight="1" x14ac:dyDescent="0.35">
      <c r="A15" s="17">
        <v>1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ht="14.25" customHeight="1" x14ac:dyDescent="0.3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14.25" customHeight="1" x14ac:dyDescent="0.3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ht="14.25" customHeight="1" x14ac:dyDescent="0.3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ht="14.25" customHeight="1" x14ac:dyDescent="0.3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ht="14.25" customHeight="1" x14ac:dyDescent="0.3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ht="14.25" customHeight="1" x14ac:dyDescent="0.3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ht="14.25" customHeight="1" x14ac:dyDescent="0.3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ht="14.25" customHeight="1" x14ac:dyDescent="0.3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</row>
    <row r="24" spans="1:26" ht="14.25" customHeight="1" x14ac:dyDescent="0.3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ht="14.25" customHeight="1" x14ac:dyDescent="0.3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ht="14.25" customHeight="1" x14ac:dyDescent="0.3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ht="14.25" customHeight="1" x14ac:dyDescent="0.3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ht="14.25" customHeight="1" x14ac:dyDescent="0.3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ht="14.25" customHeight="1" x14ac:dyDescent="0.3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ht="14.25" customHeight="1" x14ac:dyDescent="0.3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ht="14.25" customHeight="1" x14ac:dyDescent="0.3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4.25" customHeight="1" x14ac:dyDescent="0.3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4.25" customHeight="1" x14ac:dyDescent="0.3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4.25" customHeight="1" x14ac:dyDescent="0.3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ht="14.25" customHeight="1" x14ac:dyDescent="0.3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ht="14.25" customHeight="1" x14ac:dyDescent="0.3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4.25" customHeight="1" x14ac:dyDescent="0.3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4.25" customHeight="1" x14ac:dyDescent="0.3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4.25" customHeight="1" x14ac:dyDescent="0.3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4.25" customHeight="1" x14ac:dyDescent="0.3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4.25" customHeight="1" x14ac:dyDescent="0.3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4.25" customHeight="1" x14ac:dyDescent="0.3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4.25" customHeight="1" x14ac:dyDescent="0.3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4.25" customHeight="1" x14ac:dyDescent="0.3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4.25" customHeight="1" x14ac:dyDescent="0.3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4.25" customHeight="1" x14ac:dyDescent="0.3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4.25" customHeight="1" x14ac:dyDescent="0.3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4.25" customHeight="1" x14ac:dyDescent="0.3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4.25" customHeight="1" x14ac:dyDescent="0.3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4.25" customHeight="1" x14ac:dyDescent="0.3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4.25" customHeight="1" x14ac:dyDescent="0.3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4.25" customHeight="1" x14ac:dyDescent="0.3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4.25" customHeight="1" x14ac:dyDescent="0.3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4.25" customHeight="1" x14ac:dyDescent="0.3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4.25" customHeight="1" x14ac:dyDescent="0.3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4.25" customHeight="1" x14ac:dyDescent="0.3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4.25" customHeight="1" x14ac:dyDescent="0.3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14.25" customHeight="1" x14ac:dyDescent="0.3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14.25" customHeight="1" x14ac:dyDescent="0.3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14.25" customHeight="1" x14ac:dyDescent="0.3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14.25" customHeight="1" x14ac:dyDescent="0.3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14.25" customHeight="1" x14ac:dyDescent="0.3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14.25" customHeight="1" x14ac:dyDescent="0.3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14.25" customHeight="1" x14ac:dyDescent="0.3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14.25" customHeight="1" x14ac:dyDescent="0.3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14.25" customHeight="1" x14ac:dyDescent="0.3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14.25" customHeight="1" x14ac:dyDescent="0.3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14.25" customHeight="1" x14ac:dyDescent="0.3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14.25" customHeight="1" x14ac:dyDescent="0.3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14.25" customHeight="1" x14ac:dyDescent="0.3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14.25" customHeight="1" x14ac:dyDescent="0.3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14.25" customHeight="1" x14ac:dyDescent="0.3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14.25" customHeight="1" x14ac:dyDescent="0.3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14.25" customHeight="1" x14ac:dyDescent="0.3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14.25" customHeight="1" x14ac:dyDescent="0.3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14.25" customHeight="1" x14ac:dyDescent="0.3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14.25" customHeight="1" x14ac:dyDescent="0.3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14.25" customHeight="1" x14ac:dyDescent="0.3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14.25" customHeight="1" x14ac:dyDescent="0.3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14.25" customHeight="1" x14ac:dyDescent="0.3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14.25" customHeight="1" x14ac:dyDescent="0.3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14.25" customHeight="1" x14ac:dyDescent="0.3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14.25" customHeight="1" x14ac:dyDescent="0.3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14.25" customHeight="1" x14ac:dyDescent="0.3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14.25" customHeight="1" x14ac:dyDescent="0.3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14.25" customHeight="1" x14ac:dyDescent="0.3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14.25" customHeight="1" x14ac:dyDescent="0.3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14.25" customHeight="1" x14ac:dyDescent="0.3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14.25" customHeight="1" x14ac:dyDescent="0.3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14.25" customHeight="1" x14ac:dyDescent="0.3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14.25" customHeight="1" x14ac:dyDescent="0.3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14.25" customHeight="1" x14ac:dyDescent="0.3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14.25" customHeight="1" x14ac:dyDescent="0.3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14.25" customHeight="1" x14ac:dyDescent="0.3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14.25" customHeight="1" x14ac:dyDescent="0.3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14.25" customHeight="1" x14ac:dyDescent="0.3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14.25" customHeight="1" x14ac:dyDescent="0.3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14.25" customHeight="1" x14ac:dyDescent="0.3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14.25" customHeight="1" x14ac:dyDescent="0.3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14.25" customHeight="1" x14ac:dyDescent="0.3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14.25" customHeight="1" x14ac:dyDescent="0.3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14.25" customHeight="1" x14ac:dyDescent="0.3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4.25" customHeight="1" x14ac:dyDescent="0.3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4.25" customHeight="1" x14ac:dyDescent="0.3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4.25" customHeight="1" x14ac:dyDescent="0.3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4.25" customHeight="1" x14ac:dyDescent="0.3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14.25" customHeight="1" x14ac:dyDescent="0.3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14.25" customHeight="1" x14ac:dyDescent="0.3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14.25" customHeight="1" x14ac:dyDescent="0.3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14.25" customHeight="1" x14ac:dyDescent="0.3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14.25" customHeight="1" x14ac:dyDescent="0.3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14.25" customHeight="1" x14ac:dyDescent="0.3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14.25" customHeight="1" x14ac:dyDescent="0.3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14.25" customHeight="1" x14ac:dyDescent="0.3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14.25" customHeight="1" x14ac:dyDescent="0.3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14.25" customHeight="1" x14ac:dyDescent="0.3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14.25" customHeight="1" x14ac:dyDescent="0.3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14.25" customHeight="1" x14ac:dyDescent="0.3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14.25" customHeight="1" x14ac:dyDescent="0.3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14.25" customHeight="1" x14ac:dyDescent="0.3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14.25" customHeight="1" x14ac:dyDescent="0.3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14.25" customHeight="1" x14ac:dyDescent="0.3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14.25" customHeight="1" x14ac:dyDescent="0.3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14.25" customHeight="1" x14ac:dyDescent="0.3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14.25" customHeight="1" x14ac:dyDescent="0.3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14.25" customHeight="1" x14ac:dyDescent="0.3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14.25" customHeight="1" x14ac:dyDescent="0.3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14.25" customHeight="1" x14ac:dyDescent="0.3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14.25" customHeight="1" x14ac:dyDescent="0.3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14.25" customHeight="1" x14ac:dyDescent="0.3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14.25" customHeight="1" x14ac:dyDescent="0.3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14.25" customHeight="1" x14ac:dyDescent="0.3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14.25" customHeight="1" x14ac:dyDescent="0.3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14.25" customHeight="1" x14ac:dyDescent="0.3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14.25" customHeight="1" x14ac:dyDescent="0.3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14.25" customHeight="1" x14ac:dyDescent="0.3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14.25" customHeight="1" x14ac:dyDescent="0.3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14.25" customHeight="1" x14ac:dyDescent="0.3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14.25" customHeight="1" x14ac:dyDescent="0.3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14.25" customHeight="1" x14ac:dyDescent="0.3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14.25" customHeight="1" x14ac:dyDescent="0.3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14.25" customHeight="1" x14ac:dyDescent="0.3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14.25" customHeight="1" x14ac:dyDescent="0.3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14.25" customHeight="1" x14ac:dyDescent="0.3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14.25" customHeight="1" x14ac:dyDescent="0.3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14.25" customHeight="1" x14ac:dyDescent="0.3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14.25" customHeight="1" x14ac:dyDescent="0.3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14.25" customHeight="1" x14ac:dyDescent="0.3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14.25" customHeight="1" x14ac:dyDescent="0.3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14.25" customHeight="1" x14ac:dyDescent="0.3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14.25" customHeight="1" x14ac:dyDescent="0.3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14.25" customHeight="1" x14ac:dyDescent="0.3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14.25" customHeight="1" x14ac:dyDescent="0.3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14.25" customHeight="1" x14ac:dyDescent="0.3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14.25" customHeight="1" x14ac:dyDescent="0.3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14.25" customHeight="1" x14ac:dyDescent="0.3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14.25" customHeight="1" x14ac:dyDescent="0.3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14.25" customHeight="1" x14ac:dyDescent="0.3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14.25" customHeight="1" x14ac:dyDescent="0.35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14.25" customHeight="1" x14ac:dyDescent="0.35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14.25" customHeight="1" x14ac:dyDescent="0.35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14.25" customHeight="1" x14ac:dyDescent="0.3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14.25" customHeight="1" x14ac:dyDescent="0.35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14.25" customHeight="1" x14ac:dyDescent="0.35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14.25" customHeight="1" x14ac:dyDescent="0.35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14.25" customHeight="1" x14ac:dyDescent="0.35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14.25" customHeight="1" x14ac:dyDescent="0.35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14.25" customHeight="1" x14ac:dyDescent="0.35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14.25" customHeight="1" x14ac:dyDescent="0.35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14.25" customHeight="1" x14ac:dyDescent="0.35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14.25" customHeight="1" x14ac:dyDescent="0.35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14.25" customHeight="1" x14ac:dyDescent="0.35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14.25" customHeight="1" x14ac:dyDescent="0.35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14.25" customHeight="1" x14ac:dyDescent="0.35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14.25" customHeight="1" x14ac:dyDescent="0.35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14.25" customHeight="1" x14ac:dyDescent="0.35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14.25" customHeight="1" x14ac:dyDescent="0.35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14.25" customHeight="1" x14ac:dyDescent="0.35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14.25" customHeight="1" x14ac:dyDescent="0.35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14.25" customHeight="1" x14ac:dyDescent="0.3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14.25" customHeight="1" x14ac:dyDescent="0.3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14.25" customHeight="1" x14ac:dyDescent="0.3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14.25" customHeight="1" x14ac:dyDescent="0.3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14.25" customHeight="1" x14ac:dyDescent="0.3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14.25" customHeight="1" x14ac:dyDescent="0.3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14.25" customHeight="1" x14ac:dyDescent="0.3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14.25" customHeight="1" x14ac:dyDescent="0.3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14.25" customHeight="1" x14ac:dyDescent="0.3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14.25" customHeight="1" x14ac:dyDescent="0.3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14.25" customHeight="1" x14ac:dyDescent="0.3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14.25" customHeight="1" x14ac:dyDescent="0.3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14.25" customHeight="1" x14ac:dyDescent="0.3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14.25" customHeight="1" x14ac:dyDescent="0.3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14.25" customHeight="1" x14ac:dyDescent="0.3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14.25" customHeight="1" x14ac:dyDescent="0.3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14.25" customHeight="1" x14ac:dyDescent="0.3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14.25" customHeight="1" x14ac:dyDescent="0.3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14.25" customHeight="1" x14ac:dyDescent="0.3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14.25" customHeight="1" x14ac:dyDescent="0.3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14.25" customHeight="1" x14ac:dyDescent="0.3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14.25" customHeight="1" x14ac:dyDescent="0.35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14.25" customHeight="1" x14ac:dyDescent="0.3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14.25" customHeight="1" x14ac:dyDescent="0.3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14.25" customHeight="1" x14ac:dyDescent="0.3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14.25" customHeight="1" x14ac:dyDescent="0.3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14.25" customHeight="1" x14ac:dyDescent="0.3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14.25" customHeight="1" x14ac:dyDescent="0.3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14.25" customHeight="1" x14ac:dyDescent="0.3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14.25" customHeight="1" x14ac:dyDescent="0.3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14.25" customHeight="1" x14ac:dyDescent="0.3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14.25" customHeight="1" x14ac:dyDescent="0.3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14.25" customHeight="1" x14ac:dyDescent="0.3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14.25" customHeight="1" x14ac:dyDescent="0.3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14.25" customHeight="1" x14ac:dyDescent="0.3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14.25" customHeight="1" x14ac:dyDescent="0.3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14.25" customHeight="1" x14ac:dyDescent="0.3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14.25" customHeight="1" x14ac:dyDescent="0.3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14.25" customHeight="1" x14ac:dyDescent="0.3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14.25" customHeight="1" x14ac:dyDescent="0.3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14.25" customHeight="1" x14ac:dyDescent="0.3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14.25" customHeight="1" x14ac:dyDescent="0.3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14.25" customHeight="1" x14ac:dyDescent="0.3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14.25" customHeight="1" x14ac:dyDescent="0.3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14.25" customHeight="1" x14ac:dyDescent="0.3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14.25" customHeight="1" x14ac:dyDescent="0.3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14.25" customHeight="1" x14ac:dyDescent="0.3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14.25" customHeight="1" x14ac:dyDescent="0.3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14.25" customHeight="1" x14ac:dyDescent="0.3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14.25" customHeight="1" x14ac:dyDescent="0.3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14.25" customHeight="1" x14ac:dyDescent="0.3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14.25" customHeight="1" x14ac:dyDescent="0.3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14.25" customHeight="1" x14ac:dyDescent="0.3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14.25" customHeight="1" x14ac:dyDescent="0.3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14.25" customHeight="1" x14ac:dyDescent="0.3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14.25" customHeight="1" x14ac:dyDescent="0.3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14.25" customHeight="1" x14ac:dyDescent="0.3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14.25" customHeight="1" x14ac:dyDescent="0.3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14.25" customHeight="1" x14ac:dyDescent="0.3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14.25" customHeight="1" x14ac:dyDescent="0.3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14.25" customHeight="1" x14ac:dyDescent="0.3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14.25" customHeight="1" x14ac:dyDescent="0.3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14.25" customHeight="1" x14ac:dyDescent="0.3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14.25" customHeight="1" x14ac:dyDescent="0.3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14.25" customHeight="1" x14ac:dyDescent="0.3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14.25" customHeight="1" x14ac:dyDescent="0.3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14.25" customHeight="1" x14ac:dyDescent="0.3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14.25" customHeight="1" x14ac:dyDescent="0.3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14.25" customHeight="1" x14ac:dyDescent="0.3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14.25" customHeight="1" x14ac:dyDescent="0.3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14.25" customHeight="1" x14ac:dyDescent="0.3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14.25" customHeight="1" x14ac:dyDescent="0.3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14.25" customHeight="1" x14ac:dyDescent="0.3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14.25" customHeight="1" x14ac:dyDescent="0.3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14.25" customHeight="1" x14ac:dyDescent="0.3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14.25" customHeight="1" x14ac:dyDescent="0.3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14.25" customHeight="1" x14ac:dyDescent="0.3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14.25" customHeight="1" x14ac:dyDescent="0.3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14.25" customHeight="1" x14ac:dyDescent="0.3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14.25" customHeight="1" x14ac:dyDescent="0.3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14.25" customHeight="1" x14ac:dyDescent="0.3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14.25" customHeight="1" x14ac:dyDescent="0.3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14.25" customHeight="1" x14ac:dyDescent="0.3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14.25" customHeight="1" x14ac:dyDescent="0.3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14.25" customHeight="1" x14ac:dyDescent="0.3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14.25" customHeight="1" x14ac:dyDescent="0.3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14.25" customHeight="1" x14ac:dyDescent="0.3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14.25" customHeight="1" x14ac:dyDescent="0.3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14.25" customHeight="1" x14ac:dyDescent="0.3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14.25" customHeight="1" x14ac:dyDescent="0.3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14.25" customHeight="1" x14ac:dyDescent="0.3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14.25" customHeight="1" x14ac:dyDescent="0.3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14.25" customHeight="1" x14ac:dyDescent="0.3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14.25" customHeight="1" x14ac:dyDescent="0.3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14.25" customHeight="1" x14ac:dyDescent="0.3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14.25" customHeight="1" x14ac:dyDescent="0.3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14.25" customHeight="1" x14ac:dyDescent="0.3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14.25" customHeight="1" x14ac:dyDescent="0.3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14.25" customHeight="1" x14ac:dyDescent="0.3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14.25" customHeight="1" x14ac:dyDescent="0.3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14.25" customHeight="1" x14ac:dyDescent="0.3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14.25" customHeight="1" x14ac:dyDescent="0.3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14.25" customHeight="1" x14ac:dyDescent="0.3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14.25" customHeight="1" x14ac:dyDescent="0.3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14.25" customHeight="1" x14ac:dyDescent="0.3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14.25" customHeight="1" x14ac:dyDescent="0.3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14.25" customHeight="1" x14ac:dyDescent="0.3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14.25" customHeight="1" x14ac:dyDescent="0.3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14.25" customHeight="1" x14ac:dyDescent="0.3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14.25" customHeight="1" x14ac:dyDescent="0.3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14.25" customHeight="1" x14ac:dyDescent="0.3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14.25" customHeight="1" x14ac:dyDescent="0.3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14.25" customHeight="1" x14ac:dyDescent="0.3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14.25" customHeight="1" x14ac:dyDescent="0.3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14.25" customHeight="1" x14ac:dyDescent="0.3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14.25" customHeight="1" x14ac:dyDescent="0.3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14.25" customHeight="1" x14ac:dyDescent="0.3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14.25" customHeight="1" x14ac:dyDescent="0.3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14.25" customHeight="1" x14ac:dyDescent="0.3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14.25" customHeight="1" x14ac:dyDescent="0.3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14.25" customHeight="1" x14ac:dyDescent="0.3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14.25" customHeight="1" x14ac:dyDescent="0.3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14.25" customHeight="1" x14ac:dyDescent="0.3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14.25" customHeight="1" x14ac:dyDescent="0.3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14.25" customHeight="1" x14ac:dyDescent="0.3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4.25" customHeight="1" x14ac:dyDescent="0.3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4.25" customHeight="1" x14ac:dyDescent="0.3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4.25" customHeight="1" x14ac:dyDescent="0.3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4.25" customHeight="1" x14ac:dyDescent="0.3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4.25" customHeight="1" x14ac:dyDescent="0.3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4.25" customHeight="1" x14ac:dyDescent="0.3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4.25" customHeight="1" x14ac:dyDescent="0.3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4.25" customHeight="1" x14ac:dyDescent="0.3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4.25" customHeight="1" x14ac:dyDescent="0.3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4.25" customHeight="1" x14ac:dyDescent="0.3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4.25" customHeight="1" x14ac:dyDescent="0.3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4.25" customHeight="1" x14ac:dyDescent="0.3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4.25" customHeight="1" x14ac:dyDescent="0.3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4.25" customHeight="1" x14ac:dyDescent="0.3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4.25" customHeight="1" x14ac:dyDescent="0.3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4.25" customHeight="1" x14ac:dyDescent="0.3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4.25" customHeight="1" x14ac:dyDescent="0.3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4.25" customHeight="1" x14ac:dyDescent="0.3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4.25" customHeight="1" x14ac:dyDescent="0.3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4.25" customHeight="1" x14ac:dyDescent="0.3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4.25" customHeight="1" x14ac:dyDescent="0.3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4.25" customHeight="1" x14ac:dyDescent="0.3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4.25" customHeight="1" x14ac:dyDescent="0.3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4.25" customHeight="1" x14ac:dyDescent="0.3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4.25" customHeight="1" x14ac:dyDescent="0.3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4.25" customHeight="1" x14ac:dyDescent="0.3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4.25" customHeight="1" x14ac:dyDescent="0.3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4.25" customHeight="1" x14ac:dyDescent="0.3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4.25" customHeight="1" x14ac:dyDescent="0.3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4.25" customHeight="1" x14ac:dyDescent="0.3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4.25" customHeight="1" x14ac:dyDescent="0.3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4.25" customHeight="1" x14ac:dyDescent="0.3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4.25" customHeight="1" x14ac:dyDescent="0.3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4.25" customHeight="1" x14ac:dyDescent="0.3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4.25" customHeight="1" x14ac:dyDescent="0.3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4.25" customHeight="1" x14ac:dyDescent="0.3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4.25" customHeight="1" x14ac:dyDescent="0.3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4.25" customHeight="1" x14ac:dyDescent="0.3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4.25" customHeight="1" x14ac:dyDescent="0.3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4.25" customHeight="1" x14ac:dyDescent="0.3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4.25" customHeight="1" x14ac:dyDescent="0.3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4.25" customHeight="1" x14ac:dyDescent="0.3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4.25" customHeight="1" x14ac:dyDescent="0.3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4.25" customHeight="1" x14ac:dyDescent="0.3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4.25" customHeight="1" x14ac:dyDescent="0.3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4.25" customHeight="1" x14ac:dyDescent="0.3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4.25" customHeight="1" x14ac:dyDescent="0.3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4.25" customHeight="1" x14ac:dyDescent="0.3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4.25" customHeight="1" x14ac:dyDescent="0.3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4.25" customHeight="1" x14ac:dyDescent="0.3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4.25" customHeight="1" x14ac:dyDescent="0.3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4.25" customHeight="1" x14ac:dyDescent="0.3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4.25" customHeight="1" x14ac:dyDescent="0.3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4.25" customHeight="1" x14ac:dyDescent="0.3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4.25" customHeight="1" x14ac:dyDescent="0.3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4.25" customHeight="1" x14ac:dyDescent="0.3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4.25" customHeight="1" x14ac:dyDescent="0.3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4.25" customHeight="1" x14ac:dyDescent="0.3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4.25" customHeight="1" x14ac:dyDescent="0.3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4.25" customHeight="1" x14ac:dyDescent="0.3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4.25" customHeight="1" x14ac:dyDescent="0.3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4.25" customHeight="1" x14ac:dyDescent="0.3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4.25" customHeight="1" x14ac:dyDescent="0.3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4.25" customHeight="1" x14ac:dyDescent="0.3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4.25" customHeight="1" x14ac:dyDescent="0.3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4.25" customHeight="1" x14ac:dyDescent="0.3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4.25" customHeight="1" x14ac:dyDescent="0.3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4.25" customHeight="1" x14ac:dyDescent="0.3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4.25" customHeight="1" x14ac:dyDescent="0.3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4.25" customHeight="1" x14ac:dyDescent="0.3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4.25" customHeight="1" x14ac:dyDescent="0.3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4.25" customHeight="1" x14ac:dyDescent="0.3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4.25" customHeight="1" x14ac:dyDescent="0.3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4.25" customHeight="1" x14ac:dyDescent="0.3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4.25" customHeight="1" x14ac:dyDescent="0.3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4.25" customHeight="1" x14ac:dyDescent="0.3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4.25" customHeight="1" x14ac:dyDescent="0.3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4.25" customHeight="1" x14ac:dyDescent="0.3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4.25" customHeight="1" x14ac:dyDescent="0.3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4.25" customHeight="1" x14ac:dyDescent="0.3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4.25" customHeight="1" x14ac:dyDescent="0.3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4.25" customHeight="1" x14ac:dyDescent="0.3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4.25" customHeight="1" x14ac:dyDescent="0.3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4.25" customHeight="1" x14ac:dyDescent="0.3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4.25" customHeight="1" x14ac:dyDescent="0.3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4.25" customHeight="1" x14ac:dyDescent="0.3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4.25" customHeight="1" x14ac:dyDescent="0.3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4.25" customHeight="1" x14ac:dyDescent="0.3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4.25" customHeight="1" x14ac:dyDescent="0.3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4.25" customHeight="1" x14ac:dyDescent="0.3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4.25" customHeight="1" x14ac:dyDescent="0.3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4.25" customHeight="1" x14ac:dyDescent="0.3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4.25" customHeight="1" x14ac:dyDescent="0.3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4.25" customHeight="1" x14ac:dyDescent="0.3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4.25" customHeight="1" x14ac:dyDescent="0.3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4.25" customHeight="1" x14ac:dyDescent="0.3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4.25" customHeight="1" x14ac:dyDescent="0.3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4.25" customHeight="1" x14ac:dyDescent="0.3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4.25" customHeight="1" x14ac:dyDescent="0.3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4.25" customHeight="1" x14ac:dyDescent="0.3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4.25" customHeight="1" x14ac:dyDescent="0.3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4.25" customHeight="1" x14ac:dyDescent="0.3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4.25" customHeight="1" x14ac:dyDescent="0.3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4.25" customHeight="1" x14ac:dyDescent="0.3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4.25" customHeight="1" x14ac:dyDescent="0.3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4.25" customHeight="1" x14ac:dyDescent="0.3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4.25" customHeight="1" x14ac:dyDescent="0.3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4.25" customHeight="1" x14ac:dyDescent="0.3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4.25" customHeight="1" x14ac:dyDescent="0.3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4.25" customHeight="1" x14ac:dyDescent="0.3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4.25" customHeight="1" x14ac:dyDescent="0.3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4.25" customHeight="1" x14ac:dyDescent="0.3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4.25" customHeight="1" x14ac:dyDescent="0.3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4.25" customHeight="1" x14ac:dyDescent="0.3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4.25" customHeight="1" x14ac:dyDescent="0.3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4.25" customHeight="1" x14ac:dyDescent="0.3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4.25" customHeight="1" x14ac:dyDescent="0.3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4.25" customHeight="1" x14ac:dyDescent="0.3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4.25" customHeight="1" x14ac:dyDescent="0.3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4.25" customHeight="1" x14ac:dyDescent="0.3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4.25" customHeight="1" x14ac:dyDescent="0.3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4.25" customHeight="1" x14ac:dyDescent="0.3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4.25" customHeight="1" x14ac:dyDescent="0.3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4.25" customHeight="1" x14ac:dyDescent="0.3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4.25" customHeight="1" x14ac:dyDescent="0.3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4.25" customHeight="1" x14ac:dyDescent="0.3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4.25" customHeight="1" x14ac:dyDescent="0.3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4.25" customHeight="1" x14ac:dyDescent="0.3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4.25" customHeight="1" x14ac:dyDescent="0.3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4.25" customHeight="1" x14ac:dyDescent="0.3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4.25" customHeight="1" x14ac:dyDescent="0.3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4.25" customHeight="1" x14ac:dyDescent="0.3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4.25" customHeight="1" x14ac:dyDescent="0.3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4.25" customHeight="1" x14ac:dyDescent="0.3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4.25" customHeight="1" x14ac:dyDescent="0.3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4.25" customHeight="1" x14ac:dyDescent="0.3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4.25" customHeight="1" x14ac:dyDescent="0.3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4.25" customHeight="1" x14ac:dyDescent="0.3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4.25" customHeight="1" x14ac:dyDescent="0.3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4.25" customHeight="1" x14ac:dyDescent="0.3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4.25" customHeight="1" x14ac:dyDescent="0.3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4.25" customHeight="1" x14ac:dyDescent="0.3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4.25" customHeight="1" x14ac:dyDescent="0.3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4.25" customHeight="1" x14ac:dyDescent="0.3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4.25" customHeight="1" x14ac:dyDescent="0.3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4.25" customHeight="1" x14ac:dyDescent="0.3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4.25" customHeight="1" x14ac:dyDescent="0.3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4.25" customHeight="1" x14ac:dyDescent="0.3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4.25" customHeight="1" x14ac:dyDescent="0.3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4.25" customHeight="1" x14ac:dyDescent="0.3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4.25" customHeight="1" x14ac:dyDescent="0.3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4.25" customHeight="1" x14ac:dyDescent="0.3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4.25" customHeight="1" x14ac:dyDescent="0.3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4.25" customHeight="1" x14ac:dyDescent="0.3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4.25" customHeight="1" x14ac:dyDescent="0.3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4.25" customHeight="1" x14ac:dyDescent="0.3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4.25" customHeight="1" x14ac:dyDescent="0.3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4.25" customHeight="1" x14ac:dyDescent="0.3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4.25" customHeight="1" x14ac:dyDescent="0.3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4.25" customHeight="1" x14ac:dyDescent="0.3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4.25" customHeight="1" x14ac:dyDescent="0.3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4.25" customHeight="1" x14ac:dyDescent="0.3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4.25" customHeight="1" x14ac:dyDescent="0.3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4.25" customHeight="1" x14ac:dyDescent="0.3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4.25" customHeight="1" x14ac:dyDescent="0.3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4.25" customHeight="1" x14ac:dyDescent="0.3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4.25" customHeight="1" x14ac:dyDescent="0.3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4.25" customHeight="1" x14ac:dyDescent="0.3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4.25" customHeight="1" x14ac:dyDescent="0.3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4.25" customHeight="1" x14ac:dyDescent="0.3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4.25" customHeight="1" x14ac:dyDescent="0.3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4.25" customHeight="1" x14ac:dyDescent="0.3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4.25" customHeight="1" x14ac:dyDescent="0.3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4.25" customHeight="1" x14ac:dyDescent="0.3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4.25" customHeight="1" x14ac:dyDescent="0.3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4.25" customHeight="1" x14ac:dyDescent="0.3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4.25" customHeight="1" x14ac:dyDescent="0.3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4.25" customHeight="1" x14ac:dyDescent="0.3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4.25" customHeight="1" x14ac:dyDescent="0.3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4.25" customHeight="1" x14ac:dyDescent="0.3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4.25" customHeight="1" x14ac:dyDescent="0.3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4.25" customHeight="1" x14ac:dyDescent="0.3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4.25" customHeight="1" x14ac:dyDescent="0.3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4.25" customHeight="1" x14ac:dyDescent="0.3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4.25" customHeight="1" x14ac:dyDescent="0.3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4.25" customHeight="1" x14ac:dyDescent="0.3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4.25" customHeight="1" x14ac:dyDescent="0.3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4.25" customHeight="1" x14ac:dyDescent="0.3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4.25" customHeight="1" x14ac:dyDescent="0.3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4.25" customHeight="1" x14ac:dyDescent="0.3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4.25" customHeight="1" x14ac:dyDescent="0.3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4.25" customHeight="1" x14ac:dyDescent="0.3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4.25" customHeight="1" x14ac:dyDescent="0.3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4.25" customHeight="1" x14ac:dyDescent="0.3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4.25" customHeight="1" x14ac:dyDescent="0.3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4.25" customHeight="1" x14ac:dyDescent="0.3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4.25" customHeight="1" x14ac:dyDescent="0.3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4.25" customHeight="1" x14ac:dyDescent="0.3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4.25" customHeight="1" x14ac:dyDescent="0.3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14.25" customHeight="1" x14ac:dyDescent="0.3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14.25" customHeight="1" x14ac:dyDescent="0.3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14.25" customHeight="1" x14ac:dyDescent="0.3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14.25" customHeight="1" x14ac:dyDescent="0.3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14.25" customHeight="1" x14ac:dyDescent="0.3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14.25" customHeight="1" x14ac:dyDescent="0.3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14.25" customHeight="1" x14ac:dyDescent="0.3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14.25" customHeight="1" x14ac:dyDescent="0.3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14.25" customHeight="1" x14ac:dyDescent="0.3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14.25" customHeight="1" x14ac:dyDescent="0.3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14.25" customHeight="1" x14ac:dyDescent="0.3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14.25" customHeight="1" x14ac:dyDescent="0.3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14.25" customHeight="1" x14ac:dyDescent="0.3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14.25" customHeight="1" x14ac:dyDescent="0.3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14.25" customHeight="1" x14ac:dyDescent="0.3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14.25" customHeight="1" x14ac:dyDescent="0.3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14.25" customHeight="1" x14ac:dyDescent="0.3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14.25" customHeight="1" x14ac:dyDescent="0.3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14.25" customHeight="1" x14ac:dyDescent="0.3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14.25" customHeight="1" x14ac:dyDescent="0.3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14.25" customHeight="1" x14ac:dyDescent="0.3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14.25" customHeight="1" x14ac:dyDescent="0.3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14.25" customHeight="1" x14ac:dyDescent="0.3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14.25" customHeight="1" x14ac:dyDescent="0.3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14.25" customHeight="1" x14ac:dyDescent="0.3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14.25" customHeight="1" x14ac:dyDescent="0.3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14.25" customHeight="1" x14ac:dyDescent="0.3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14.25" customHeight="1" x14ac:dyDescent="0.3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14.25" customHeight="1" x14ac:dyDescent="0.3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14.25" customHeight="1" x14ac:dyDescent="0.3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14.25" customHeight="1" x14ac:dyDescent="0.3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14.25" customHeight="1" x14ac:dyDescent="0.3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14.25" customHeight="1" x14ac:dyDescent="0.3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14.25" customHeight="1" x14ac:dyDescent="0.3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14.25" customHeight="1" x14ac:dyDescent="0.3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14.25" customHeight="1" x14ac:dyDescent="0.3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14.25" customHeight="1" x14ac:dyDescent="0.3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14.25" customHeight="1" x14ac:dyDescent="0.3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14.25" customHeight="1" x14ac:dyDescent="0.3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14.25" customHeight="1" x14ac:dyDescent="0.3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14.25" customHeight="1" x14ac:dyDescent="0.3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14.25" customHeight="1" x14ac:dyDescent="0.3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14.25" customHeight="1" x14ac:dyDescent="0.3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14.25" customHeight="1" x14ac:dyDescent="0.3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14.25" customHeight="1" x14ac:dyDescent="0.3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14.25" customHeight="1" x14ac:dyDescent="0.3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14.25" customHeight="1" x14ac:dyDescent="0.3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14.25" customHeight="1" x14ac:dyDescent="0.3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14.25" customHeight="1" x14ac:dyDescent="0.3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14.25" customHeight="1" x14ac:dyDescent="0.3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14.25" customHeight="1" x14ac:dyDescent="0.3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14.25" customHeight="1" x14ac:dyDescent="0.3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14.25" customHeight="1" x14ac:dyDescent="0.3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14.25" customHeight="1" x14ac:dyDescent="0.3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14.25" customHeight="1" x14ac:dyDescent="0.3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14.25" customHeight="1" x14ac:dyDescent="0.3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14.25" customHeight="1" x14ac:dyDescent="0.3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14.25" customHeight="1" x14ac:dyDescent="0.3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14.25" customHeight="1" x14ac:dyDescent="0.3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14.25" customHeight="1" x14ac:dyDescent="0.3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14.25" customHeight="1" x14ac:dyDescent="0.3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14.25" customHeight="1" x14ac:dyDescent="0.3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14.25" customHeight="1" x14ac:dyDescent="0.3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14.25" customHeight="1" x14ac:dyDescent="0.3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14.25" customHeight="1" x14ac:dyDescent="0.3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14.25" customHeight="1" x14ac:dyDescent="0.3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14.25" customHeight="1" x14ac:dyDescent="0.3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14.25" customHeight="1" x14ac:dyDescent="0.3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14.25" customHeight="1" x14ac:dyDescent="0.3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14.25" customHeight="1" x14ac:dyDescent="0.3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14.25" customHeight="1" x14ac:dyDescent="0.3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14.25" customHeight="1" x14ac:dyDescent="0.3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14.25" customHeight="1" x14ac:dyDescent="0.3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14.25" customHeight="1" x14ac:dyDescent="0.3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14.25" customHeight="1" x14ac:dyDescent="0.3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14.25" customHeight="1" x14ac:dyDescent="0.3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14.25" customHeight="1" x14ac:dyDescent="0.3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14.25" customHeight="1" x14ac:dyDescent="0.3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14.25" customHeight="1" x14ac:dyDescent="0.3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14.25" customHeight="1" x14ac:dyDescent="0.3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14.25" customHeight="1" x14ac:dyDescent="0.3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14.25" customHeight="1" x14ac:dyDescent="0.3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14.25" customHeight="1" x14ac:dyDescent="0.3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14.25" customHeight="1" x14ac:dyDescent="0.3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14.25" customHeight="1" x14ac:dyDescent="0.3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14.25" customHeight="1" x14ac:dyDescent="0.3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14.25" customHeight="1" x14ac:dyDescent="0.3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14.25" customHeight="1" x14ac:dyDescent="0.3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14.25" customHeight="1" x14ac:dyDescent="0.3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14.25" customHeight="1" x14ac:dyDescent="0.3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14.25" customHeight="1" x14ac:dyDescent="0.3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14.25" customHeight="1" x14ac:dyDescent="0.3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14.25" customHeight="1" x14ac:dyDescent="0.3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14.25" customHeight="1" x14ac:dyDescent="0.3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14.25" customHeight="1" x14ac:dyDescent="0.3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14.25" customHeight="1" x14ac:dyDescent="0.3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14.25" customHeight="1" x14ac:dyDescent="0.3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14.25" customHeight="1" x14ac:dyDescent="0.3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14.25" customHeight="1" x14ac:dyDescent="0.3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14.25" customHeight="1" x14ac:dyDescent="0.3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14.25" customHeight="1" x14ac:dyDescent="0.3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14.25" customHeight="1" x14ac:dyDescent="0.3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14.25" customHeight="1" x14ac:dyDescent="0.3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14.25" customHeight="1" x14ac:dyDescent="0.3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14.25" customHeight="1" x14ac:dyDescent="0.3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14.25" customHeight="1" x14ac:dyDescent="0.3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14.25" customHeight="1" x14ac:dyDescent="0.3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14.25" customHeight="1" x14ac:dyDescent="0.3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14.25" customHeight="1" x14ac:dyDescent="0.3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14.25" customHeight="1" x14ac:dyDescent="0.3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14.25" customHeight="1" x14ac:dyDescent="0.3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14.25" customHeight="1" x14ac:dyDescent="0.3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14.25" customHeight="1" x14ac:dyDescent="0.3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14.25" customHeight="1" x14ac:dyDescent="0.3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14.25" customHeight="1" x14ac:dyDescent="0.3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14.25" customHeight="1" x14ac:dyDescent="0.3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14.25" customHeight="1" x14ac:dyDescent="0.3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14.25" customHeight="1" x14ac:dyDescent="0.3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14.25" customHeight="1" x14ac:dyDescent="0.3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14.25" customHeight="1" x14ac:dyDescent="0.3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14.25" customHeight="1" x14ac:dyDescent="0.3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14.25" customHeight="1" x14ac:dyDescent="0.3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14.25" customHeight="1" x14ac:dyDescent="0.3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14.25" customHeight="1" x14ac:dyDescent="0.3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14.25" customHeight="1" x14ac:dyDescent="0.3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14.25" customHeight="1" x14ac:dyDescent="0.3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14.25" customHeight="1" x14ac:dyDescent="0.3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14.25" customHeight="1" x14ac:dyDescent="0.3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14.25" customHeight="1" x14ac:dyDescent="0.3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14.25" customHeight="1" x14ac:dyDescent="0.3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14.25" customHeight="1" x14ac:dyDescent="0.3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14.25" customHeight="1" x14ac:dyDescent="0.3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14.25" customHeight="1" x14ac:dyDescent="0.3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14.25" customHeight="1" x14ac:dyDescent="0.3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14.25" customHeight="1" x14ac:dyDescent="0.3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14.25" customHeight="1" x14ac:dyDescent="0.3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14.25" customHeight="1" x14ac:dyDescent="0.3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14.25" customHeight="1" x14ac:dyDescent="0.3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14.25" customHeight="1" x14ac:dyDescent="0.3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14.25" customHeight="1" x14ac:dyDescent="0.3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14.25" customHeight="1" x14ac:dyDescent="0.3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14.25" customHeight="1" x14ac:dyDescent="0.3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14.25" customHeight="1" x14ac:dyDescent="0.3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14.25" customHeight="1" x14ac:dyDescent="0.3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14.25" customHeight="1" x14ac:dyDescent="0.3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14.25" customHeight="1" x14ac:dyDescent="0.3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14.25" customHeight="1" x14ac:dyDescent="0.3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14.25" customHeight="1" x14ac:dyDescent="0.3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14.25" customHeight="1" x14ac:dyDescent="0.3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14.25" customHeight="1" x14ac:dyDescent="0.3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14.25" customHeight="1" x14ac:dyDescent="0.3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14.25" customHeight="1" x14ac:dyDescent="0.3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14.25" customHeight="1" x14ac:dyDescent="0.3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14.25" customHeight="1" x14ac:dyDescent="0.3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14.25" customHeight="1" x14ac:dyDescent="0.3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14.25" customHeight="1" x14ac:dyDescent="0.3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14.25" customHeight="1" x14ac:dyDescent="0.3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14.25" customHeight="1" x14ac:dyDescent="0.3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14.25" customHeight="1" x14ac:dyDescent="0.3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14.25" customHeight="1" x14ac:dyDescent="0.3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14.25" customHeight="1" x14ac:dyDescent="0.3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14.25" customHeight="1" x14ac:dyDescent="0.3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14.25" customHeight="1" x14ac:dyDescent="0.3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14.25" customHeight="1" x14ac:dyDescent="0.3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14.25" customHeight="1" x14ac:dyDescent="0.3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14.25" customHeight="1" x14ac:dyDescent="0.3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14.25" customHeight="1" x14ac:dyDescent="0.3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14.25" customHeight="1" x14ac:dyDescent="0.3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14.25" customHeight="1" x14ac:dyDescent="0.3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14.25" customHeight="1" x14ac:dyDescent="0.3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14.25" customHeight="1" x14ac:dyDescent="0.3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14.25" customHeight="1" x14ac:dyDescent="0.3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14.25" customHeight="1" x14ac:dyDescent="0.3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14.25" customHeight="1" x14ac:dyDescent="0.3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14.25" customHeight="1" x14ac:dyDescent="0.3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14.25" customHeight="1" x14ac:dyDescent="0.3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14.25" customHeight="1" x14ac:dyDescent="0.3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14.25" customHeight="1" x14ac:dyDescent="0.3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14.25" customHeight="1" x14ac:dyDescent="0.3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14.25" customHeight="1" x14ac:dyDescent="0.3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14.25" customHeight="1" x14ac:dyDescent="0.3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14.25" customHeight="1" x14ac:dyDescent="0.3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14.25" customHeight="1" x14ac:dyDescent="0.3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14.25" customHeight="1" x14ac:dyDescent="0.3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14.25" customHeight="1" x14ac:dyDescent="0.3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14.25" customHeight="1" x14ac:dyDescent="0.3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14.25" customHeight="1" x14ac:dyDescent="0.3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14.25" customHeight="1" x14ac:dyDescent="0.3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14.25" customHeight="1" x14ac:dyDescent="0.3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14.25" customHeight="1" x14ac:dyDescent="0.3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14.25" customHeight="1" x14ac:dyDescent="0.3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14.25" customHeight="1" x14ac:dyDescent="0.3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14.25" customHeight="1" x14ac:dyDescent="0.3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14.25" customHeight="1" x14ac:dyDescent="0.3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14.25" customHeight="1" x14ac:dyDescent="0.3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14.25" customHeight="1" x14ac:dyDescent="0.3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14.25" customHeight="1" x14ac:dyDescent="0.3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14.25" customHeight="1" x14ac:dyDescent="0.3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14.25" customHeight="1" x14ac:dyDescent="0.3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14.25" customHeight="1" x14ac:dyDescent="0.3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14.25" customHeight="1" x14ac:dyDescent="0.3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14.25" customHeight="1" x14ac:dyDescent="0.3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14.25" customHeight="1" x14ac:dyDescent="0.3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14.25" customHeight="1" x14ac:dyDescent="0.3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14.25" customHeight="1" x14ac:dyDescent="0.3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14.25" customHeight="1" x14ac:dyDescent="0.3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14.25" customHeight="1" x14ac:dyDescent="0.3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14.25" customHeight="1" x14ac:dyDescent="0.3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14.25" customHeight="1" x14ac:dyDescent="0.3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14.25" customHeight="1" x14ac:dyDescent="0.3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14.25" customHeight="1" x14ac:dyDescent="0.3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14.25" customHeight="1" x14ac:dyDescent="0.3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14.25" customHeight="1" x14ac:dyDescent="0.3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14.25" customHeight="1" x14ac:dyDescent="0.3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14.25" customHeight="1" x14ac:dyDescent="0.3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14.25" customHeight="1" x14ac:dyDescent="0.3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14.25" customHeight="1" x14ac:dyDescent="0.3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14.25" customHeight="1" x14ac:dyDescent="0.3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14.25" customHeight="1" x14ac:dyDescent="0.3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14.25" customHeight="1" x14ac:dyDescent="0.3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14.25" customHeight="1" x14ac:dyDescent="0.3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14.25" customHeight="1" x14ac:dyDescent="0.3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14.25" customHeight="1" x14ac:dyDescent="0.3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14.25" customHeight="1" x14ac:dyDescent="0.3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14.25" customHeight="1" x14ac:dyDescent="0.3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14.25" customHeight="1" x14ac:dyDescent="0.3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14.25" customHeight="1" x14ac:dyDescent="0.3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14.25" customHeight="1" x14ac:dyDescent="0.3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14.25" customHeight="1" x14ac:dyDescent="0.3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14.25" customHeight="1" x14ac:dyDescent="0.3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14.25" customHeight="1" x14ac:dyDescent="0.3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14.25" customHeight="1" x14ac:dyDescent="0.3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14.25" customHeight="1" x14ac:dyDescent="0.3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14.25" customHeight="1" x14ac:dyDescent="0.3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14.25" customHeight="1" x14ac:dyDescent="0.3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14.25" customHeight="1" x14ac:dyDescent="0.3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14.25" customHeight="1" x14ac:dyDescent="0.3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14.25" customHeight="1" x14ac:dyDescent="0.3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14.25" customHeight="1" x14ac:dyDescent="0.3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14.25" customHeight="1" x14ac:dyDescent="0.3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14.25" customHeight="1" x14ac:dyDescent="0.3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14.25" customHeight="1" x14ac:dyDescent="0.3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14.25" customHeight="1" x14ac:dyDescent="0.3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14.25" customHeight="1" x14ac:dyDescent="0.3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14.25" customHeight="1" x14ac:dyDescent="0.3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14.25" customHeight="1" x14ac:dyDescent="0.3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14.25" customHeight="1" x14ac:dyDescent="0.3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14.25" customHeight="1" x14ac:dyDescent="0.3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14.25" customHeight="1" x14ac:dyDescent="0.3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14.25" customHeight="1" x14ac:dyDescent="0.3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14.25" customHeight="1" x14ac:dyDescent="0.3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14.25" customHeight="1" x14ac:dyDescent="0.3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14.25" customHeight="1" x14ac:dyDescent="0.3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14.25" customHeight="1" x14ac:dyDescent="0.3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14.25" customHeight="1" x14ac:dyDescent="0.3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14.25" customHeight="1" x14ac:dyDescent="0.3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14.25" customHeight="1" x14ac:dyDescent="0.3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14.25" customHeight="1" x14ac:dyDescent="0.3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14.25" customHeight="1" x14ac:dyDescent="0.3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14.25" customHeight="1" x14ac:dyDescent="0.3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14.25" customHeight="1" x14ac:dyDescent="0.3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14.25" customHeight="1" x14ac:dyDescent="0.3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14.25" customHeight="1" x14ac:dyDescent="0.3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14.25" customHeight="1" x14ac:dyDescent="0.3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14.25" customHeight="1" x14ac:dyDescent="0.3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14.25" customHeight="1" x14ac:dyDescent="0.3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14.25" customHeight="1" x14ac:dyDescent="0.3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14.25" customHeight="1" x14ac:dyDescent="0.3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14.25" customHeight="1" x14ac:dyDescent="0.3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14.25" customHeight="1" x14ac:dyDescent="0.3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14.25" customHeight="1" x14ac:dyDescent="0.3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14.25" customHeight="1" x14ac:dyDescent="0.3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14.25" customHeight="1" x14ac:dyDescent="0.3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14.25" customHeight="1" x14ac:dyDescent="0.3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14.25" customHeight="1" x14ac:dyDescent="0.3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14.25" customHeight="1" x14ac:dyDescent="0.3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14.25" customHeight="1" x14ac:dyDescent="0.3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14.25" customHeight="1" x14ac:dyDescent="0.3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14.25" customHeight="1" x14ac:dyDescent="0.3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14.25" customHeight="1" x14ac:dyDescent="0.3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14.25" customHeight="1" x14ac:dyDescent="0.3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14.25" customHeight="1" x14ac:dyDescent="0.3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14.25" customHeight="1" x14ac:dyDescent="0.3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14.25" customHeight="1" x14ac:dyDescent="0.3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14.25" customHeight="1" x14ac:dyDescent="0.3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14.25" customHeight="1" x14ac:dyDescent="0.3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14.25" customHeight="1" x14ac:dyDescent="0.3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14.25" customHeight="1" x14ac:dyDescent="0.3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14.25" customHeight="1" x14ac:dyDescent="0.3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14.25" customHeight="1" x14ac:dyDescent="0.3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14.25" customHeight="1" x14ac:dyDescent="0.3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14.25" customHeight="1" x14ac:dyDescent="0.3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14.25" customHeight="1" x14ac:dyDescent="0.3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14.25" customHeight="1" x14ac:dyDescent="0.3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14.25" customHeight="1" x14ac:dyDescent="0.3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14.25" customHeight="1" x14ac:dyDescent="0.3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14.25" customHeight="1" x14ac:dyDescent="0.3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14.25" customHeight="1" x14ac:dyDescent="0.3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14.25" customHeight="1" x14ac:dyDescent="0.3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14.25" customHeight="1" x14ac:dyDescent="0.3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14.25" customHeight="1" x14ac:dyDescent="0.3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14.25" customHeight="1" x14ac:dyDescent="0.3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14.25" customHeight="1" x14ac:dyDescent="0.3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14.25" customHeight="1" x14ac:dyDescent="0.3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14.25" customHeight="1" x14ac:dyDescent="0.3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14.25" customHeight="1" x14ac:dyDescent="0.3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14.25" customHeight="1" x14ac:dyDescent="0.3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14.25" customHeight="1" x14ac:dyDescent="0.3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14.25" customHeight="1" x14ac:dyDescent="0.3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14.25" customHeight="1" x14ac:dyDescent="0.3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14.25" customHeight="1" x14ac:dyDescent="0.3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14.25" customHeight="1" x14ac:dyDescent="0.3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14.25" customHeight="1" x14ac:dyDescent="0.3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14.25" customHeight="1" x14ac:dyDescent="0.3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14.25" customHeight="1" x14ac:dyDescent="0.3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14.25" customHeight="1" x14ac:dyDescent="0.3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14.25" customHeight="1" x14ac:dyDescent="0.3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14.25" customHeight="1" x14ac:dyDescent="0.3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14.25" customHeight="1" x14ac:dyDescent="0.3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14.25" customHeight="1" x14ac:dyDescent="0.3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14.25" customHeight="1" x14ac:dyDescent="0.3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14.25" customHeight="1" x14ac:dyDescent="0.3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14.25" customHeight="1" x14ac:dyDescent="0.3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14.25" customHeight="1" x14ac:dyDescent="0.3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14.25" customHeight="1" x14ac:dyDescent="0.3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14.25" customHeight="1" x14ac:dyDescent="0.3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14.25" customHeight="1" x14ac:dyDescent="0.3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14.25" customHeight="1" x14ac:dyDescent="0.3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14.25" customHeight="1" x14ac:dyDescent="0.3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14.25" customHeight="1" x14ac:dyDescent="0.3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14.25" customHeight="1" x14ac:dyDescent="0.3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14.25" customHeight="1" x14ac:dyDescent="0.3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14.25" customHeight="1" x14ac:dyDescent="0.3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14.25" customHeight="1" x14ac:dyDescent="0.3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14.25" customHeight="1" x14ac:dyDescent="0.3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14.25" customHeight="1" x14ac:dyDescent="0.3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14.25" customHeight="1" x14ac:dyDescent="0.3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14.25" customHeight="1" x14ac:dyDescent="0.3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14.25" customHeight="1" x14ac:dyDescent="0.3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14.25" customHeight="1" x14ac:dyDescent="0.3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14.25" customHeight="1" x14ac:dyDescent="0.3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14.25" customHeight="1" x14ac:dyDescent="0.3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14.25" customHeight="1" x14ac:dyDescent="0.3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14.25" customHeight="1" x14ac:dyDescent="0.3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14.25" customHeight="1" x14ac:dyDescent="0.3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14.25" customHeight="1" x14ac:dyDescent="0.3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14.25" customHeight="1" x14ac:dyDescent="0.3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14.25" customHeight="1" x14ac:dyDescent="0.3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14.25" customHeight="1" x14ac:dyDescent="0.3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14.25" customHeight="1" x14ac:dyDescent="0.3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14.25" customHeight="1" x14ac:dyDescent="0.3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14.25" customHeight="1" x14ac:dyDescent="0.3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14.25" customHeight="1" x14ac:dyDescent="0.3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14.25" customHeight="1" x14ac:dyDescent="0.3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14.25" customHeight="1" x14ac:dyDescent="0.3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14.25" customHeight="1" x14ac:dyDescent="0.3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14.25" customHeight="1" x14ac:dyDescent="0.3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14.25" customHeight="1" x14ac:dyDescent="0.3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14.25" customHeight="1" x14ac:dyDescent="0.3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14.25" customHeight="1" x14ac:dyDescent="0.3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14.25" customHeight="1" x14ac:dyDescent="0.3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14.25" customHeight="1" x14ac:dyDescent="0.3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14.25" customHeight="1" x14ac:dyDescent="0.3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14.25" customHeight="1" x14ac:dyDescent="0.3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14.25" customHeight="1" x14ac:dyDescent="0.3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14.25" customHeight="1" x14ac:dyDescent="0.3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14.25" customHeight="1" x14ac:dyDescent="0.3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14.25" customHeight="1" x14ac:dyDescent="0.3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14.25" customHeight="1" x14ac:dyDescent="0.3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14.25" customHeight="1" x14ac:dyDescent="0.3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14.25" customHeight="1" x14ac:dyDescent="0.3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14.25" customHeight="1" x14ac:dyDescent="0.3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14.25" customHeight="1" x14ac:dyDescent="0.3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14.25" customHeight="1" x14ac:dyDescent="0.3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14.25" customHeight="1" x14ac:dyDescent="0.3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14.25" customHeight="1" x14ac:dyDescent="0.3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14.25" customHeight="1" x14ac:dyDescent="0.3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14.25" customHeight="1" x14ac:dyDescent="0.3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14.25" customHeight="1" x14ac:dyDescent="0.3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14.25" customHeight="1" x14ac:dyDescent="0.3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14.25" customHeight="1" x14ac:dyDescent="0.3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14.25" customHeight="1" x14ac:dyDescent="0.3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14.25" customHeight="1" x14ac:dyDescent="0.3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14.25" customHeight="1" x14ac:dyDescent="0.3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14.25" customHeight="1" x14ac:dyDescent="0.3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14.25" customHeight="1" x14ac:dyDescent="0.3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14.25" customHeight="1" x14ac:dyDescent="0.3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14.25" customHeight="1" x14ac:dyDescent="0.3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14.25" customHeight="1" x14ac:dyDescent="0.3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14.25" customHeight="1" x14ac:dyDescent="0.3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14.25" customHeight="1" x14ac:dyDescent="0.3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14.25" customHeight="1" x14ac:dyDescent="0.3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14.25" customHeight="1" x14ac:dyDescent="0.3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14.25" customHeight="1" x14ac:dyDescent="0.3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14.25" customHeight="1" x14ac:dyDescent="0.3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14.25" customHeight="1" x14ac:dyDescent="0.3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14.25" customHeight="1" x14ac:dyDescent="0.3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14.25" customHeight="1" x14ac:dyDescent="0.3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14.25" customHeight="1" x14ac:dyDescent="0.3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14.25" customHeight="1" x14ac:dyDescent="0.3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14.25" customHeight="1" x14ac:dyDescent="0.3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14.25" customHeight="1" x14ac:dyDescent="0.3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14.25" customHeight="1" x14ac:dyDescent="0.3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14.25" customHeight="1" x14ac:dyDescent="0.3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14.25" customHeight="1" x14ac:dyDescent="0.3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14.25" customHeight="1" x14ac:dyDescent="0.3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14.25" customHeight="1" x14ac:dyDescent="0.3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14.25" customHeight="1" x14ac:dyDescent="0.3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14.25" customHeight="1" x14ac:dyDescent="0.3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14.25" customHeight="1" x14ac:dyDescent="0.3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14.25" customHeight="1" x14ac:dyDescent="0.3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14.25" customHeight="1" x14ac:dyDescent="0.3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14.25" customHeight="1" x14ac:dyDescent="0.3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14.25" customHeight="1" x14ac:dyDescent="0.3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14.25" customHeight="1" x14ac:dyDescent="0.3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14.25" customHeight="1" x14ac:dyDescent="0.3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14.25" customHeight="1" x14ac:dyDescent="0.3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14.25" customHeight="1" x14ac:dyDescent="0.3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14.25" customHeight="1" x14ac:dyDescent="0.3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14.25" customHeight="1" x14ac:dyDescent="0.3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14.25" customHeight="1" x14ac:dyDescent="0.3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14.25" customHeight="1" x14ac:dyDescent="0.3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14.25" customHeight="1" x14ac:dyDescent="0.3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14.25" customHeight="1" x14ac:dyDescent="0.3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14.25" customHeight="1" x14ac:dyDescent="0.3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14.25" customHeight="1" x14ac:dyDescent="0.3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14.25" customHeight="1" x14ac:dyDescent="0.3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14.25" customHeight="1" x14ac:dyDescent="0.3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14.25" customHeight="1" x14ac:dyDescent="0.3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14.25" customHeight="1" x14ac:dyDescent="0.3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14.25" customHeight="1" x14ac:dyDescent="0.3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14.25" customHeight="1" x14ac:dyDescent="0.3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14.25" customHeight="1" x14ac:dyDescent="0.3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14.25" customHeight="1" x14ac:dyDescent="0.3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14.25" customHeight="1" x14ac:dyDescent="0.3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14.25" customHeight="1" x14ac:dyDescent="0.3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14.25" customHeight="1" x14ac:dyDescent="0.3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14.25" customHeight="1" x14ac:dyDescent="0.3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14.25" customHeight="1" x14ac:dyDescent="0.3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14.25" customHeight="1" x14ac:dyDescent="0.3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14.25" customHeight="1" x14ac:dyDescent="0.3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14.25" customHeight="1" x14ac:dyDescent="0.3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14.25" customHeight="1" x14ac:dyDescent="0.3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14.25" customHeight="1" x14ac:dyDescent="0.3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14.25" customHeight="1" x14ac:dyDescent="0.3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14.25" customHeight="1" x14ac:dyDescent="0.3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14.25" customHeight="1" x14ac:dyDescent="0.3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14.25" customHeight="1" x14ac:dyDescent="0.3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14.25" customHeight="1" x14ac:dyDescent="0.3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14.25" customHeight="1" x14ac:dyDescent="0.3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14.25" customHeight="1" x14ac:dyDescent="0.3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14.25" customHeight="1" x14ac:dyDescent="0.3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14.25" customHeight="1" x14ac:dyDescent="0.3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14.25" customHeight="1" x14ac:dyDescent="0.3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14.25" customHeight="1" x14ac:dyDescent="0.3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14.25" customHeight="1" x14ac:dyDescent="0.3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14.25" customHeight="1" x14ac:dyDescent="0.3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14.25" customHeight="1" x14ac:dyDescent="0.3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14.25" customHeight="1" x14ac:dyDescent="0.3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14.25" customHeight="1" x14ac:dyDescent="0.3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14.25" customHeight="1" x14ac:dyDescent="0.3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14.25" customHeight="1" x14ac:dyDescent="0.3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14.25" customHeight="1" x14ac:dyDescent="0.3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14.25" customHeight="1" x14ac:dyDescent="0.3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14.25" customHeight="1" x14ac:dyDescent="0.3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14.25" customHeight="1" x14ac:dyDescent="0.3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14.25" customHeight="1" x14ac:dyDescent="0.3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14.25" customHeight="1" x14ac:dyDescent="0.3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14.25" customHeight="1" x14ac:dyDescent="0.3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14.25" customHeight="1" x14ac:dyDescent="0.3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14.25" customHeight="1" x14ac:dyDescent="0.3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14.25" customHeight="1" x14ac:dyDescent="0.3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14.25" customHeight="1" x14ac:dyDescent="0.3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14.25" customHeight="1" x14ac:dyDescent="0.3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14.25" customHeight="1" x14ac:dyDescent="0.3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14.25" customHeight="1" x14ac:dyDescent="0.3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14.25" customHeight="1" x14ac:dyDescent="0.3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14.25" customHeight="1" x14ac:dyDescent="0.3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14.25" customHeight="1" x14ac:dyDescent="0.3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14.25" customHeight="1" x14ac:dyDescent="0.3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14.25" customHeight="1" x14ac:dyDescent="0.3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14.25" customHeight="1" x14ac:dyDescent="0.3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14.25" customHeight="1" x14ac:dyDescent="0.3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14.25" customHeight="1" x14ac:dyDescent="0.3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14.25" customHeight="1" x14ac:dyDescent="0.3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14.25" customHeight="1" x14ac:dyDescent="0.3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14.25" customHeight="1" x14ac:dyDescent="0.3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14.25" customHeight="1" x14ac:dyDescent="0.3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14.25" customHeight="1" x14ac:dyDescent="0.3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14.25" customHeight="1" x14ac:dyDescent="0.3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14.25" customHeight="1" x14ac:dyDescent="0.3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14.25" customHeight="1" x14ac:dyDescent="0.3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14.25" customHeight="1" x14ac:dyDescent="0.3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14.25" customHeight="1" x14ac:dyDescent="0.3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14.25" customHeight="1" x14ac:dyDescent="0.3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14.25" customHeight="1" x14ac:dyDescent="0.3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14.25" customHeight="1" x14ac:dyDescent="0.3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  <row r="1001" spans="1:26" ht="14.25" customHeight="1" x14ac:dyDescent="0.3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</row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WIT</vt:lpstr>
      <vt:lpstr>ne briši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Marunica</dc:creator>
  <cp:lastModifiedBy>Tomislav Kriskovic</cp:lastModifiedBy>
  <dcterms:created xsi:type="dcterms:W3CDTF">2015-12-29T11:32:28Z</dcterms:created>
  <dcterms:modified xsi:type="dcterms:W3CDTF">2023-03-21T09:32:24Z</dcterms:modified>
</cp:coreProperties>
</file>